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Ref44\Sachgebiet Förderung\GVFG Bundesprogramm\Bundesprogramm_allgemein\Grundsatz GVFG neu\Formulare Auszahlung VN\"/>
    </mc:Choice>
  </mc:AlternateContent>
  <bookViews>
    <workbookView xWindow="0" yWindow="0" windowWidth="28800" windowHeight="12300"/>
  </bookViews>
  <sheets>
    <sheet name="Tabelle1" sheetId="1" r:id="rId1"/>
  </sheets>
  <definedNames>
    <definedName name="_xlnm.Print_Titles" localSheetId="0">Tabelle1!$1:$3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33" i="1" s="1"/>
  <c r="C11" i="1"/>
  <c r="C34" i="1" s="1"/>
  <c r="C36" i="1" s="1"/>
  <c r="B11" i="1"/>
  <c r="B33" i="1" s="1"/>
  <c r="D10" i="1"/>
  <c r="D23" i="1" s="1"/>
  <c r="C10" i="1"/>
  <c r="C20" i="1" s="1"/>
  <c r="B10" i="1"/>
  <c r="B20" i="1" s="1"/>
  <c r="D35" i="1" l="1"/>
  <c r="D17" i="1"/>
  <c r="D20" i="1"/>
  <c r="D34" i="1"/>
  <c r="D36" i="1" s="1"/>
  <c r="B34" i="1"/>
  <c r="B36" i="1" s="1"/>
  <c r="B17" i="1"/>
  <c r="C8" i="1"/>
  <c r="C9" i="1" s="1"/>
  <c r="C21" i="1" s="1"/>
  <c r="D8" i="1"/>
  <c r="D9" i="1" s="1"/>
  <c r="D18" i="1" s="1"/>
  <c r="B8" i="1"/>
  <c r="B9" i="1" s="1"/>
  <c r="B18" i="1" s="1"/>
  <c r="E7" i="1" l="1"/>
  <c r="E8" i="1" s="1"/>
  <c r="E9" i="1" s="1"/>
  <c r="B41" i="1" s="1"/>
  <c r="E35" i="1" l="1"/>
  <c r="E23" i="1" l="1"/>
  <c r="C25" i="1" l="1"/>
  <c r="E21" i="1"/>
  <c r="D25" i="1"/>
  <c r="E18" i="1"/>
  <c r="E34" i="1" l="1"/>
  <c r="E33" i="1"/>
  <c r="E20" i="1"/>
  <c r="E17" i="1"/>
  <c r="E11" i="1"/>
  <c r="B44" i="1" s="1"/>
  <c r="B45" i="1" s="1"/>
  <c r="E10" i="1"/>
  <c r="E36" i="1" l="1"/>
  <c r="B40" i="1"/>
  <c r="B25" i="1"/>
  <c r="E25" i="1" s="1"/>
  <c r="B42" i="1" l="1"/>
  <c r="B47" i="1" s="1"/>
</calcChain>
</file>

<file path=xl/sharedStrings.xml><?xml version="1.0" encoding="utf-8"?>
<sst xmlns="http://schemas.openxmlformats.org/spreadsheetml/2006/main" count="44" uniqueCount="30">
  <si>
    <t>Abschnitt 1</t>
  </si>
  <si>
    <t>Abschnitt 2</t>
  </si>
  <si>
    <t>Abschnitt 3</t>
  </si>
  <si>
    <t>Summe</t>
  </si>
  <si>
    <t>Kontrolle</t>
  </si>
  <si>
    <t>Ermittlung Fördermittel Bund/ Land</t>
  </si>
  <si>
    <t>Gesamtzuwendung Bund</t>
  </si>
  <si>
    <t>Gesamtzuwendung Land</t>
  </si>
  <si>
    <t>Gesamtzuwendung</t>
  </si>
  <si>
    <t>Grundlage Standardisierte Bewertung</t>
  </si>
  <si>
    <t>Jahresscheiben</t>
  </si>
  <si>
    <t>Zuwendung ohne Planung</t>
  </si>
  <si>
    <t>Planung</t>
  </si>
  <si>
    <t>Hier muss bei mehrjährigen Abschnitten eine Abschätzung des erforderlichen Mittelabflusses erfolgen.</t>
  </si>
  <si>
    <t>Zusammenfassung</t>
  </si>
  <si>
    <r>
      <t xml:space="preserve">(ggf. prozentual) - </t>
    </r>
    <r>
      <rPr>
        <b/>
        <i/>
        <sz val="10"/>
        <color theme="1"/>
        <rFont val="Arial"/>
        <family val="2"/>
      </rPr>
      <t>Die Schlussrate wird durch LASuV festgelegt und ist</t>
    </r>
    <r>
      <rPr>
        <b/>
        <i/>
        <u/>
        <sz val="10"/>
        <color theme="1"/>
        <rFont val="Arial"/>
        <family val="2"/>
      </rPr>
      <t xml:space="preserve"> nicht</t>
    </r>
    <r>
      <rPr>
        <b/>
        <i/>
        <sz val="10"/>
        <color theme="1"/>
        <rFont val="Arial"/>
        <family val="2"/>
      </rPr>
      <t xml:space="preserve"> durch den Antragsteller auszuweisen.</t>
    </r>
  </si>
  <si>
    <t>Bund Planung</t>
  </si>
  <si>
    <t>Planungskostenpauschale 10 % zwf. Baukosten</t>
  </si>
  <si>
    <t>Anlage zum Finanzierungsantrag zur Programmaufnahme in das GVFG-Bundesprogramm für Neu- und Ausbauvorhaben</t>
  </si>
  <si>
    <t>Förderquote Baukosten Bund 75 %</t>
  </si>
  <si>
    <t xml:space="preserve">Förderquote Baukosten Land 10 % </t>
  </si>
  <si>
    <t>Bund Baukosten</t>
  </si>
  <si>
    <t>Förderquote Planungskostenpauschale Bund 75 %</t>
  </si>
  <si>
    <t>zuwendungsfähige Gesamtbaukosten GVFG</t>
  </si>
  <si>
    <t>Zuwendung GVFG 2024</t>
  </si>
  <si>
    <t>Zuwendung GVFG 2025</t>
  </si>
  <si>
    <t>Zuwendung GVFG 2026</t>
  </si>
  <si>
    <t>Land Baukosten GVFG</t>
  </si>
  <si>
    <t xml:space="preserve">Jahrescheiben - beantragte Zuwendung - Bund </t>
  </si>
  <si>
    <t xml:space="preserve">Jahrescheiben - beantragte Zuwendung - Land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</si>
</sst>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B05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  <font>
      <sz val="11"/>
      <color rgb="FF7030A0"/>
      <name val="Arial"/>
      <family val="2"/>
    </font>
    <font>
      <b/>
      <sz val="11"/>
      <color rgb="FF7030A0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b/>
      <i/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6" fillId="4" borderId="1" xfId="0" applyFont="1" applyFill="1" applyBorder="1"/>
    <xf numFmtId="2" fontId="6" fillId="4" borderId="1" xfId="0" applyNumberFormat="1" applyFont="1" applyFill="1" applyBorder="1"/>
    <xf numFmtId="2" fontId="7" fillId="4" borderId="1" xfId="0" applyNumberFormat="1" applyFont="1" applyFill="1" applyBorder="1"/>
    <xf numFmtId="0" fontId="2" fillId="4" borderId="1" xfId="0" applyFont="1" applyFill="1" applyBorder="1"/>
    <xf numFmtId="2" fontId="2" fillId="4" borderId="1" xfId="0" applyNumberFormat="1" applyFont="1" applyFill="1" applyBorder="1"/>
    <xf numFmtId="2" fontId="8" fillId="4" borderId="1" xfId="0" applyNumberFormat="1" applyFont="1" applyFill="1" applyBorder="1"/>
    <xf numFmtId="0" fontId="1" fillId="5" borderId="1" xfId="0" applyFont="1" applyFill="1" applyBorder="1"/>
    <xf numFmtId="0" fontId="3" fillId="5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/>
    <xf numFmtId="0" fontId="5" fillId="0" borderId="0" xfId="0" applyFont="1"/>
    <xf numFmtId="2" fontId="1" fillId="0" borderId="0" xfId="0" applyNumberFormat="1" applyFont="1"/>
    <xf numFmtId="2" fontId="1" fillId="5" borderId="1" xfId="0" applyNumberFormat="1" applyFont="1" applyFill="1" applyBorder="1"/>
    <xf numFmtId="2" fontId="3" fillId="5" borderId="1" xfId="0" applyNumberFormat="1" applyFont="1" applyFill="1" applyBorder="1"/>
    <xf numFmtId="2" fontId="1" fillId="3" borderId="1" xfId="0" applyNumberFormat="1" applyFont="1" applyFill="1" applyBorder="1"/>
    <xf numFmtId="2" fontId="3" fillId="3" borderId="1" xfId="0" applyNumberFormat="1" applyFont="1" applyFill="1" applyBorder="1"/>
    <xf numFmtId="2" fontId="3" fillId="0" borderId="0" xfId="0" applyNumberFormat="1" applyFont="1"/>
    <xf numFmtId="0" fontId="1" fillId="0" borderId="0" xfId="0" applyFont="1" applyFill="1"/>
    <xf numFmtId="0" fontId="2" fillId="0" borderId="0" xfId="0" applyFont="1" applyFill="1" applyBorder="1"/>
    <xf numFmtId="2" fontId="2" fillId="0" borderId="0" xfId="0" applyNumberFormat="1" applyFont="1" applyFill="1" applyBorder="1"/>
    <xf numFmtId="2" fontId="8" fillId="0" borderId="0" xfId="0" applyNumberFormat="1" applyFont="1" applyFill="1" applyBorder="1"/>
    <xf numFmtId="0" fontId="1" fillId="0" borderId="0" xfId="0" applyFont="1" applyBorder="1" applyAlignment="1">
      <alignment horizontal="left"/>
    </xf>
    <xf numFmtId="2" fontId="5" fillId="0" borderId="0" xfId="0" applyNumberFormat="1" applyFont="1" applyFill="1" applyBorder="1"/>
    <xf numFmtId="2" fontId="9" fillId="0" borderId="0" xfId="0" applyNumberFormat="1" applyFont="1" applyFill="1" applyBorder="1"/>
    <xf numFmtId="0" fontId="3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2" fontId="5" fillId="5" borderId="1" xfId="0" applyNumberFormat="1" applyFont="1" applyFill="1" applyBorder="1"/>
    <xf numFmtId="2" fontId="9" fillId="5" borderId="1" xfId="0" applyNumberFormat="1" applyFont="1" applyFill="1" applyBorder="1"/>
    <xf numFmtId="0" fontId="9" fillId="3" borderId="1" xfId="0" applyFont="1" applyFill="1" applyBorder="1" applyAlignment="1">
      <alignment horizontal="left"/>
    </xf>
    <xf numFmtId="2" fontId="5" fillId="3" borderId="1" xfId="0" applyNumberFormat="1" applyFont="1" applyFill="1" applyBorder="1"/>
    <xf numFmtId="2" fontId="9" fillId="3" borderId="1" xfId="0" applyNumberFormat="1" applyFont="1" applyFill="1" applyBorder="1"/>
    <xf numFmtId="0" fontId="5" fillId="3" borderId="1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1" fillId="0" borderId="0" xfId="0" applyFont="1"/>
    <xf numFmtId="0" fontId="10" fillId="0" borderId="0" xfId="0" applyFont="1" applyBorder="1" applyAlignment="1">
      <alignment horizontal="left"/>
    </xf>
    <xf numFmtId="2" fontId="12" fillId="0" borderId="0" xfId="0" applyNumberFormat="1" applyFont="1" applyFill="1" applyBorder="1"/>
    <xf numFmtId="2" fontId="13" fillId="0" borderId="0" xfId="0" applyNumberFormat="1" applyFont="1" applyFill="1" applyBorder="1"/>
    <xf numFmtId="2" fontId="3" fillId="6" borderId="1" xfId="0" applyNumberFormat="1" applyFont="1" applyFill="1" applyBorder="1"/>
    <xf numFmtId="0" fontId="1" fillId="6" borderId="1" xfId="0" applyFont="1" applyFill="1" applyBorder="1"/>
    <xf numFmtId="2" fontId="1" fillId="6" borderId="1" xfId="0" applyNumberFormat="1" applyFont="1" applyFill="1" applyBorder="1"/>
    <xf numFmtId="0" fontId="6" fillId="6" borderId="1" xfId="0" applyFont="1" applyFill="1" applyBorder="1"/>
    <xf numFmtId="2" fontId="6" fillId="6" borderId="1" xfId="0" applyNumberFormat="1" applyFont="1" applyFill="1" applyBorder="1"/>
    <xf numFmtId="2" fontId="7" fillId="6" borderId="1" xfId="0" applyNumberFormat="1" applyFont="1" applyFill="1" applyBorder="1"/>
    <xf numFmtId="0" fontId="1" fillId="0" borderId="0" xfId="0" applyFont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zoomScale="85" zoomScaleNormal="85" workbookViewId="0">
      <selection activeCell="A30" sqref="A30"/>
    </sheetView>
  </sheetViews>
  <sheetFormatPr baseColWidth="10" defaultColWidth="11.42578125" defaultRowHeight="15" customHeight="1" x14ac:dyDescent="0.2"/>
  <cols>
    <col min="1" max="1" width="49.42578125" style="1" customWidth="1"/>
    <col min="2" max="5" width="17.7109375" style="1" customWidth="1"/>
    <col min="6" max="6" width="6" style="1" customWidth="1"/>
    <col min="7" max="16384" width="11.42578125" style="1"/>
  </cols>
  <sheetData>
    <row r="1" spans="1:10" ht="15" customHeight="1" x14ac:dyDescent="0.2">
      <c r="A1" s="3" t="s">
        <v>18</v>
      </c>
    </row>
    <row r="2" spans="1:10" ht="15" customHeight="1" x14ac:dyDescent="0.25">
      <c r="A2" s="2" t="s">
        <v>9</v>
      </c>
    </row>
    <row r="3" spans="1:10" ht="15" customHeight="1" x14ac:dyDescent="0.25">
      <c r="A3" s="2"/>
    </row>
    <row r="4" spans="1:10" ht="15" customHeight="1" x14ac:dyDescent="0.25">
      <c r="A4" s="2" t="s">
        <v>5</v>
      </c>
    </row>
    <row r="6" spans="1:10" ht="15" customHeight="1" x14ac:dyDescent="0.25">
      <c r="A6" s="4"/>
      <c r="B6" s="15" t="s">
        <v>0</v>
      </c>
      <c r="C6" s="15" t="s">
        <v>1</v>
      </c>
      <c r="D6" s="15" t="s">
        <v>2</v>
      </c>
      <c r="E6" s="15" t="s">
        <v>3</v>
      </c>
    </row>
    <row r="7" spans="1:10" ht="15" customHeight="1" x14ac:dyDescent="0.25">
      <c r="A7" s="16" t="s">
        <v>23</v>
      </c>
      <c r="B7" s="16">
        <v>11.93</v>
      </c>
      <c r="C7" s="16">
        <v>7.37</v>
      </c>
      <c r="D7" s="16">
        <v>19.53</v>
      </c>
      <c r="E7" s="16">
        <f>SUM(B7:D7)</f>
        <v>38.83</v>
      </c>
    </row>
    <row r="8" spans="1:10" ht="15" customHeight="1" x14ac:dyDescent="0.25">
      <c r="A8" s="45" t="s">
        <v>17</v>
      </c>
      <c r="B8" s="46">
        <f>0.1*B7</f>
        <v>1.1930000000000001</v>
      </c>
      <c r="C8" s="46">
        <f t="shared" ref="C8:E8" si="0">0.1*C7</f>
        <v>0.7370000000000001</v>
      </c>
      <c r="D8" s="46">
        <f t="shared" si="0"/>
        <v>1.9530000000000003</v>
      </c>
      <c r="E8" s="44">
        <f t="shared" si="0"/>
        <v>3.883</v>
      </c>
      <c r="G8" s="50"/>
      <c r="H8" s="50"/>
      <c r="I8" s="50"/>
      <c r="J8" s="50"/>
    </row>
    <row r="9" spans="1:10" ht="15" customHeight="1" x14ac:dyDescent="0.25">
      <c r="A9" s="47" t="s">
        <v>22</v>
      </c>
      <c r="B9" s="48">
        <f>0.75*B8</f>
        <v>0.89475000000000005</v>
      </c>
      <c r="C9" s="48">
        <f t="shared" ref="C9:E9" si="1">0.75*C8</f>
        <v>0.55275000000000007</v>
      </c>
      <c r="D9" s="48">
        <f t="shared" si="1"/>
        <v>1.4647500000000002</v>
      </c>
      <c r="E9" s="49">
        <f t="shared" si="1"/>
        <v>2.9122500000000002</v>
      </c>
      <c r="G9" s="50"/>
      <c r="H9" s="50"/>
      <c r="I9" s="50"/>
      <c r="J9" s="50"/>
    </row>
    <row r="10" spans="1:10" ht="15" customHeight="1" x14ac:dyDescent="0.25">
      <c r="A10" s="6" t="s">
        <v>19</v>
      </c>
      <c r="B10" s="7">
        <f>B7*0.75</f>
        <v>8.9474999999999998</v>
      </c>
      <c r="C10" s="7">
        <f>C7*0.75</f>
        <v>5.5274999999999999</v>
      </c>
      <c r="D10" s="7">
        <f>D7*0.75</f>
        <v>14.647500000000001</v>
      </c>
      <c r="E10" s="8">
        <f>SUM(B10:D10)</f>
        <v>29.122500000000002</v>
      </c>
      <c r="F10" s="18"/>
    </row>
    <row r="11" spans="1:10" ht="15" customHeight="1" x14ac:dyDescent="0.25">
      <c r="A11" s="9" t="s">
        <v>20</v>
      </c>
      <c r="B11" s="10">
        <f>B7*0.1</f>
        <v>1.1930000000000001</v>
      </c>
      <c r="C11" s="10">
        <f>C7*0.1</f>
        <v>0.7370000000000001</v>
      </c>
      <c r="D11" s="10">
        <f>D7*0.1</f>
        <v>1.9530000000000003</v>
      </c>
      <c r="E11" s="11">
        <f>SUM(B11:D11)</f>
        <v>3.8830000000000005</v>
      </c>
    </row>
    <row r="12" spans="1:10" ht="15" customHeight="1" x14ac:dyDescent="0.25">
      <c r="A12" s="25"/>
      <c r="B12" s="26"/>
      <c r="C12" s="26"/>
      <c r="D12" s="26"/>
      <c r="E12" s="27"/>
    </row>
    <row r="13" spans="1:10" ht="15" customHeight="1" x14ac:dyDescent="0.25">
      <c r="A13" s="2" t="s">
        <v>28</v>
      </c>
      <c r="B13" s="26"/>
      <c r="C13" s="26"/>
      <c r="D13" s="26"/>
      <c r="E13" s="27"/>
    </row>
    <row r="14" spans="1:10" ht="15" customHeight="1" x14ac:dyDescent="0.25">
      <c r="A14" s="2"/>
      <c r="B14" s="26"/>
      <c r="C14" s="26"/>
      <c r="D14" s="26"/>
      <c r="E14" s="27"/>
    </row>
    <row r="15" spans="1:10" ht="15" customHeight="1" x14ac:dyDescent="0.25">
      <c r="A15" s="4" t="s">
        <v>10</v>
      </c>
      <c r="B15" s="15" t="s">
        <v>0</v>
      </c>
      <c r="C15" s="15" t="s">
        <v>1</v>
      </c>
      <c r="D15" s="15" t="s">
        <v>2</v>
      </c>
      <c r="E15" s="15" t="s">
        <v>3</v>
      </c>
    </row>
    <row r="16" spans="1:10" ht="15" customHeight="1" x14ac:dyDescent="0.25">
      <c r="A16" s="31">
        <v>2024</v>
      </c>
      <c r="B16" s="33"/>
      <c r="C16" s="33"/>
      <c r="D16" s="33"/>
      <c r="E16" s="34"/>
    </row>
    <row r="17" spans="1:7" ht="15" customHeight="1" x14ac:dyDescent="0.25">
      <c r="A17" s="32" t="s">
        <v>11</v>
      </c>
      <c r="B17" s="33">
        <f>B10*0.5</f>
        <v>4.4737499999999999</v>
      </c>
      <c r="C17" s="33"/>
      <c r="D17" s="33">
        <f>D10*0.2</f>
        <v>2.9295000000000004</v>
      </c>
      <c r="E17" s="34">
        <f>SUM(B17:D17)</f>
        <v>7.4032499999999999</v>
      </c>
    </row>
    <row r="18" spans="1:7" ht="15" customHeight="1" x14ac:dyDescent="0.25">
      <c r="A18" s="32" t="s">
        <v>12</v>
      </c>
      <c r="B18" s="33">
        <f>B9</f>
        <v>0.89475000000000005</v>
      </c>
      <c r="C18" s="33"/>
      <c r="D18" s="33">
        <f>D9</f>
        <v>1.4647500000000002</v>
      </c>
      <c r="E18" s="34">
        <f t="shared" ref="E18:E23" si="2">SUM(B18:D18)</f>
        <v>2.3595000000000002</v>
      </c>
    </row>
    <row r="19" spans="1:7" ht="15" customHeight="1" x14ac:dyDescent="0.25">
      <c r="A19" s="31">
        <v>2025</v>
      </c>
      <c r="B19" s="33"/>
      <c r="C19" s="33"/>
      <c r="D19" s="33"/>
      <c r="E19" s="34"/>
    </row>
    <row r="20" spans="1:7" ht="15" customHeight="1" x14ac:dyDescent="0.25">
      <c r="A20" s="32" t="s">
        <v>11</v>
      </c>
      <c r="B20" s="33">
        <f>B10*0.5</f>
        <v>4.4737499999999999</v>
      </c>
      <c r="C20" s="33">
        <f>C10</f>
        <v>5.5274999999999999</v>
      </c>
      <c r="D20" s="33">
        <f>D10*0.7</f>
        <v>10.25325</v>
      </c>
      <c r="E20" s="34">
        <f t="shared" si="2"/>
        <v>20.2545</v>
      </c>
    </row>
    <row r="21" spans="1:7" ht="15" customHeight="1" x14ac:dyDescent="0.25">
      <c r="A21" s="32" t="s">
        <v>12</v>
      </c>
      <c r="B21" s="33"/>
      <c r="C21" s="33">
        <f>C9</f>
        <v>0.55275000000000007</v>
      </c>
      <c r="D21" s="33"/>
      <c r="E21" s="34">
        <f t="shared" si="2"/>
        <v>0.55275000000000007</v>
      </c>
    </row>
    <row r="22" spans="1:7" ht="15" customHeight="1" x14ac:dyDescent="0.25">
      <c r="A22" s="31">
        <v>2026</v>
      </c>
      <c r="B22" s="33"/>
      <c r="C22" s="33"/>
      <c r="D22" s="33"/>
      <c r="E22" s="34"/>
    </row>
    <row r="23" spans="1:7" ht="15" customHeight="1" x14ac:dyDescent="0.25">
      <c r="A23" s="32" t="s">
        <v>11</v>
      </c>
      <c r="B23" s="33"/>
      <c r="C23" s="33"/>
      <c r="D23" s="33">
        <f>D10*0.1</f>
        <v>1.4647500000000002</v>
      </c>
      <c r="E23" s="34">
        <f t="shared" si="2"/>
        <v>1.4647500000000002</v>
      </c>
    </row>
    <row r="24" spans="1:7" ht="15" customHeight="1" x14ac:dyDescent="0.25">
      <c r="A24" s="32" t="s">
        <v>12</v>
      </c>
      <c r="B24" s="33"/>
      <c r="C24" s="33"/>
      <c r="D24" s="33"/>
      <c r="E24" s="34"/>
    </row>
    <row r="25" spans="1:7" ht="15" customHeight="1" x14ac:dyDescent="0.25">
      <c r="A25" s="32" t="s">
        <v>4</v>
      </c>
      <c r="B25" s="33">
        <f>SUM(B17:B24)</f>
        <v>9.8422499999999999</v>
      </c>
      <c r="C25" s="33">
        <f>SUM(C17:C24)</f>
        <v>6.0802499999999995</v>
      </c>
      <c r="D25" s="33">
        <f>SUM(D16:D24)</f>
        <v>16.11225</v>
      </c>
      <c r="E25" s="34">
        <f>SUM(B25:D25)</f>
        <v>32.034750000000003</v>
      </c>
      <c r="F25" s="18"/>
      <c r="G25" s="18"/>
    </row>
    <row r="26" spans="1:7" ht="15" customHeight="1" x14ac:dyDescent="0.25">
      <c r="A26" s="28"/>
      <c r="B26" s="29"/>
      <c r="C26" s="29"/>
      <c r="D26" s="29"/>
      <c r="E26" s="30"/>
    </row>
    <row r="27" spans="1:7" s="40" customFormat="1" ht="15" customHeight="1" x14ac:dyDescent="0.2">
      <c r="A27" s="41" t="s">
        <v>13</v>
      </c>
      <c r="B27" s="42"/>
      <c r="C27" s="42"/>
      <c r="D27" s="42"/>
      <c r="E27" s="43"/>
    </row>
    <row r="28" spans="1:7" s="40" customFormat="1" ht="15" customHeight="1" x14ac:dyDescent="0.2">
      <c r="A28" s="41" t="s">
        <v>15</v>
      </c>
      <c r="B28" s="42"/>
      <c r="C28" s="42"/>
      <c r="D28" s="42"/>
      <c r="E28" s="43"/>
    </row>
    <row r="29" spans="1:7" ht="15" customHeight="1" x14ac:dyDescent="0.25">
      <c r="A29" s="28"/>
      <c r="B29" s="29"/>
      <c r="C29" s="29"/>
      <c r="D29" s="29"/>
      <c r="E29" s="30"/>
    </row>
    <row r="30" spans="1:7" ht="15" customHeight="1" x14ac:dyDescent="0.25">
      <c r="A30" s="2" t="s">
        <v>29</v>
      </c>
      <c r="B30" s="26"/>
      <c r="C30" s="26"/>
      <c r="D30" s="26"/>
      <c r="E30" s="27"/>
    </row>
    <row r="31" spans="1:7" ht="15" customHeight="1" x14ac:dyDescent="0.25">
      <c r="A31" s="2"/>
      <c r="B31" s="26"/>
      <c r="C31" s="26"/>
      <c r="D31" s="26"/>
      <c r="E31" s="27"/>
    </row>
    <row r="32" spans="1:7" ht="15" customHeight="1" x14ac:dyDescent="0.25">
      <c r="A32" s="4" t="s">
        <v>10</v>
      </c>
      <c r="B32" s="15" t="s">
        <v>0</v>
      </c>
      <c r="C32" s="15" t="s">
        <v>1</v>
      </c>
      <c r="D32" s="15" t="s">
        <v>2</v>
      </c>
      <c r="E32" s="15" t="s">
        <v>3</v>
      </c>
    </row>
    <row r="33" spans="1:6" ht="15" customHeight="1" x14ac:dyDescent="0.25">
      <c r="A33" s="35" t="s">
        <v>24</v>
      </c>
      <c r="B33" s="36">
        <f>B11*0.5</f>
        <v>0.59650000000000003</v>
      </c>
      <c r="C33" s="36"/>
      <c r="D33" s="36">
        <f>D11*0.2</f>
        <v>0.39060000000000006</v>
      </c>
      <c r="E33" s="37">
        <f>SUM(B33:D33)</f>
        <v>0.98710000000000009</v>
      </c>
    </row>
    <row r="34" spans="1:6" ht="15" customHeight="1" x14ac:dyDescent="0.25">
      <c r="A34" s="35" t="s">
        <v>25</v>
      </c>
      <c r="B34" s="36">
        <f>B11*0.5</f>
        <v>0.59650000000000003</v>
      </c>
      <c r="C34" s="36">
        <f>C11</f>
        <v>0.7370000000000001</v>
      </c>
      <c r="D34" s="36">
        <f>D11*0.7</f>
        <v>1.3671000000000002</v>
      </c>
      <c r="E34" s="37">
        <f t="shared" ref="E34:E35" si="3">SUM(B34:D34)</f>
        <v>2.7006000000000006</v>
      </c>
    </row>
    <row r="35" spans="1:6" ht="15" customHeight="1" x14ac:dyDescent="0.25">
      <c r="A35" s="35" t="s">
        <v>26</v>
      </c>
      <c r="B35" s="36"/>
      <c r="C35" s="36"/>
      <c r="D35" s="36">
        <f>D11*0.1</f>
        <v>0.19530000000000003</v>
      </c>
      <c r="E35" s="37">
        <f t="shared" si="3"/>
        <v>0.19530000000000003</v>
      </c>
    </row>
    <row r="36" spans="1:6" ht="15" customHeight="1" x14ac:dyDescent="0.25">
      <c r="A36" s="38" t="s">
        <v>4</v>
      </c>
      <c r="B36" s="36">
        <f>SUM(B33:B35)</f>
        <v>1.1930000000000001</v>
      </c>
      <c r="C36" s="36">
        <f>SUM(C34:C35)</f>
        <v>0.7370000000000001</v>
      </c>
      <c r="D36" s="36">
        <f>SUM(D33:D35)</f>
        <v>1.9530000000000003</v>
      </c>
      <c r="E36" s="37">
        <f>SUM(B36:D36)</f>
        <v>3.8830000000000005</v>
      </c>
    </row>
    <row r="37" spans="1:6" ht="15" customHeight="1" x14ac:dyDescent="0.25">
      <c r="A37" s="28"/>
      <c r="B37" s="26"/>
      <c r="C37" s="26"/>
      <c r="D37" s="26"/>
      <c r="E37" s="27"/>
    </row>
    <row r="38" spans="1:6" ht="15" customHeight="1" x14ac:dyDescent="0.25">
      <c r="A38" s="39" t="s">
        <v>14</v>
      </c>
      <c r="B38" s="26"/>
      <c r="C38" s="26"/>
      <c r="D38" s="26"/>
      <c r="E38" s="27"/>
    </row>
    <row r="39" spans="1:6" ht="15" customHeight="1" x14ac:dyDescent="0.25">
      <c r="A39" s="28"/>
      <c r="B39" s="26"/>
      <c r="C39" s="26"/>
      <c r="D39" s="26"/>
      <c r="E39" s="27"/>
    </row>
    <row r="40" spans="1:6" ht="15" customHeight="1" x14ac:dyDescent="0.2">
      <c r="A40" s="12" t="s">
        <v>21</v>
      </c>
      <c r="B40" s="19">
        <f>E10</f>
        <v>29.122500000000002</v>
      </c>
      <c r="E40" s="18"/>
    </row>
    <row r="41" spans="1:6" ht="15" customHeight="1" x14ac:dyDescent="0.2">
      <c r="A41" s="12" t="s">
        <v>16</v>
      </c>
      <c r="B41" s="19">
        <f>E9</f>
        <v>2.9122500000000002</v>
      </c>
    </row>
    <row r="42" spans="1:6" ht="15" customHeight="1" x14ac:dyDescent="0.25">
      <c r="A42" s="13" t="s">
        <v>6</v>
      </c>
      <c r="B42" s="20">
        <f>SUM(B40:B41)</f>
        <v>32.034750000000003</v>
      </c>
      <c r="F42" s="24"/>
    </row>
    <row r="44" spans="1:6" ht="15" customHeight="1" x14ac:dyDescent="0.2">
      <c r="A44" s="5" t="s">
        <v>27</v>
      </c>
      <c r="B44" s="21">
        <f>E11</f>
        <v>3.8830000000000005</v>
      </c>
    </row>
    <row r="45" spans="1:6" ht="15" customHeight="1" x14ac:dyDescent="0.25">
      <c r="A45" s="14" t="s">
        <v>7</v>
      </c>
      <c r="B45" s="22">
        <f>SUM(B44:B44)</f>
        <v>3.8830000000000005</v>
      </c>
    </row>
    <row r="47" spans="1:6" ht="15" customHeight="1" x14ac:dyDescent="0.25">
      <c r="A47" s="2" t="s">
        <v>8</v>
      </c>
      <c r="B47" s="23">
        <f>B45+B42</f>
        <v>35.917750000000005</v>
      </c>
    </row>
    <row r="51" spans="1:1" ht="15" customHeight="1" x14ac:dyDescent="0.2">
      <c r="A51" s="17"/>
    </row>
  </sheetData>
  <mergeCells count="1">
    <mergeCell ref="G8:J9"/>
  </mergeCells>
  <pageMargins left="0.78740157480314965" right="0.78740157480314965" top="0.78740157480314965" bottom="0.78740157480314965" header="0.31496062992125984" footer="0.31496062992125984"/>
  <pageSetup paperSize="9" fitToHeight="0" orientation="landscape" horizontalDpi="1200" verticalDpi="1200" r:id="rId1"/>
  <headerFoot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Landesamt für Straßenbau und Verkehr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Rößger, Heike - LASuV Zentrale</dc:creator>
  <cp:lastModifiedBy>Rößger, Heike - LASuV Zentrale</cp:lastModifiedBy>
  <cp:lastPrinted>2023-06-08T08:53:07Z</cp:lastPrinted>
  <dcterms:created xsi:type="dcterms:W3CDTF">2023-02-01T15:03:40Z</dcterms:created>
  <dcterms:modified xsi:type="dcterms:W3CDTF">2024-01-19T13:04:33Z</dcterms:modified>
</cp:coreProperties>
</file>