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I:\Ref62\11 Deutschlandticket\Formulare DTFinVO2026\"/>
    </mc:Choice>
  </mc:AlternateContent>
  <xr:revisionPtr revIDLastSave="0" documentId="13_ncr:1_{8F1F8631-7BA6-4C74-A54E-255B7365A3E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ntragsformular" sheetId="1" r:id="rId1"/>
    <sheet name="FAQ und Hinweise" sheetId="2" r:id="rId2"/>
  </sheets>
  <definedNames>
    <definedName name="_xlnm.Print_Area" localSheetId="0">Antragsformular!$A$1:$F$59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/>
  <c r="E40" i="1"/>
  <c r="E37" i="1"/>
  <c r="E33" i="1" l="1"/>
  <c r="E32" i="1" l="1"/>
  <c r="E34" i="1" l="1"/>
  <c r="E36" i="1" l="1"/>
  <c r="E35" i="1"/>
  <c r="E31" i="1"/>
  <c r="E38" i="1" l="1"/>
  <c r="E42" i="1" s="1"/>
</calcChain>
</file>

<file path=xl/sharedStrings.xml><?xml version="1.0" encoding="utf-8"?>
<sst xmlns="http://schemas.openxmlformats.org/spreadsheetml/2006/main" count="78" uniqueCount="54">
  <si>
    <t>Anschrift</t>
  </si>
  <si>
    <t>PLZ, Ort</t>
  </si>
  <si>
    <t>Telefon</t>
  </si>
  <si>
    <t>E-Mail</t>
  </si>
  <si>
    <t>Bank</t>
  </si>
  <si>
    <t>IBAN</t>
  </si>
  <si>
    <t>Hinweis:</t>
  </si>
  <si>
    <t>Institution</t>
  </si>
  <si>
    <t>Ansprechperson</t>
  </si>
  <si>
    <t>2. Ermittlung des pauschalen Ausgleichs</t>
  </si>
  <si>
    <t>Minderung der Erstattungsleistung nach SGB IX für 2025</t>
  </si>
  <si>
    <t>Sich daraus ergebender fiktiver Ausgleichsbetrag 2025</t>
  </si>
  <si>
    <t>nicht relevant</t>
  </si>
  <si>
    <t>1. Antragstellerin / Antragsteller</t>
  </si>
  <si>
    <t>Ersparte Aufwendungen 2025</t>
  </si>
  <si>
    <t>Ausgleichsmindernde Zuschüsse für die Einführung des Bildungstickets</t>
  </si>
  <si>
    <t>Die monatliche Vorauszahlung wird durch die Bewilligungsbehörde im Rahmen der verfügbaren Haushaltsmittel festgelegt.</t>
  </si>
  <si>
    <t xml:space="preserve">Es handelt sich bei den vorgenannten Angaben um subventionserhebliche Tatsachen im Sinne von § 264 des Strafgesetzbuches. </t>
  </si>
  <si>
    <t>Subventionsbetrug ist nach dieser Vorschrift strafbar.</t>
  </si>
  <si>
    <t>Anlage Nr. 2</t>
  </si>
  <si>
    <t>Anlage Nr. 3</t>
  </si>
  <si>
    <t>Anlage Nr. 4</t>
  </si>
  <si>
    <t>Anlage Nr. 5</t>
  </si>
  <si>
    <t>Anlage Nr. 1</t>
  </si>
  <si>
    <t xml:space="preserve">Anlage Nr. 3 </t>
  </si>
  <si>
    <t>Betrag gemäß fiktiver Einnahmenaufteilung, ggf. unter Berücksichtigung struktureller Veränderungen EAV
(Nachweis ist beizufügen)</t>
  </si>
  <si>
    <t>Verlust aus allgemeinen Vorschriften 2025</t>
  </si>
  <si>
    <t>Soll Fahrgeldeinnahmen 2025 
NETTO</t>
  </si>
  <si>
    <t>Ist - Fahrgeldeinnahmen aus Restsortiment 2025 
NETTO</t>
  </si>
  <si>
    <t>Fortschreibungs-faktor *</t>
  </si>
  <si>
    <t>Ist - Fahrgeldeinnahmen aus Deutschlandticket 2025 
NETTO</t>
  </si>
  <si>
    <t>Fiktiver Betrag für Ausgleichsberechnung 2026</t>
  </si>
  <si>
    <t>Antrag auf Gewährung von Ausgleichsleistungen
zum Ausgleich nicht gedeckter Ausgaben im öffentlichen Personennahverkehr im Zusammenhang mit dem Deutschlandticket im Jahr 2026 im Freistaat Sachsen 
nach § 7 der Deutschlandticket-Finanzierungsverordnung 2026 vom 5. Januar 2026</t>
  </si>
  <si>
    <t>Bundesweiter Gesamtausgleichsbetrag 2026</t>
  </si>
  <si>
    <t>Bundesweite Summe der fiktiven Ausgleichsbeträge 2025</t>
  </si>
  <si>
    <t>Anteil bundesweiter Gesamtausgleichsbetrag 2026 an fiktiven Ausgleichsbeträgen = Anpassungsfaktor</t>
  </si>
  <si>
    <t>Fiktiver Ausgleich des Empfängers unter Berücksichtigung des Anpassungsfaktors = Beantragter Ausgleich</t>
  </si>
  <si>
    <t>Anlage 1 Nr. 1</t>
  </si>
  <si>
    <r>
      <rPr>
        <sz val="11"/>
        <color theme="0"/>
        <rFont val="Arial"/>
        <family val="2"/>
      </rPr>
      <t>*</t>
    </r>
    <r>
      <rPr>
        <sz val="11"/>
        <rFont val="Arial"/>
        <family val="2"/>
      </rPr>
      <t xml:space="preserve"> beinhalten. </t>
    </r>
    <r>
      <rPr>
        <sz val="11"/>
        <color theme="1"/>
        <rFont val="Arial"/>
        <family val="2"/>
      </rPr>
      <t>Für den Verwendungsnachweis wird der Faktor anhand der Berechnungsmethodik der Anlage Nr. 3 DTFinVO2026 bestimmt.</t>
    </r>
  </si>
  <si>
    <t>Betrag gemäß Berechnungsmethodik nach § 7 DTFinVO2025, aktuelle Werte
(zugrundeliegende Daten sind beizufügen)</t>
  </si>
  <si>
    <t>Verordnungs-
bezug</t>
  </si>
  <si>
    <t>Frage / Bezug</t>
  </si>
  <si>
    <t>Antwort / Hinweis</t>
  </si>
  <si>
    <t xml:space="preserve">* Fortschreibungsfaktor "Ist - Fahrgeldeinnahmen aus Deutschlandticket 2025 NETTO" wird für diesen Antrag auf 0,0% festgelegt, da die zu verwendenden Daten der D-TIX die Fortschreibung </t>
  </si>
  <si>
    <r>
      <t xml:space="preserve">Die Soll-Fahrgeldeinnahmen sind einschließlich Betriebsleistungsfaktor und Verkehrsmengeneffekt anzugeben.
</t>
    </r>
    <r>
      <rPr>
        <b/>
        <sz val="11"/>
        <color theme="1"/>
        <rFont val="Arial"/>
        <family val="2"/>
      </rPr>
      <t>Bezug Antragsformular 2025:</t>
    </r>
    <r>
      <rPr>
        <sz val="11"/>
        <color theme="1"/>
        <rFont val="Arial"/>
        <family val="2"/>
      </rPr>
      <t xml:space="preserve"> Anlage 1 Ziffer 15</t>
    </r>
  </si>
  <si>
    <r>
      <t xml:space="preserve">Anlage 1 Ziffer 16, jedoch nur Anteil Rest-Sortiment. Sofern eine strukturelle Änderung der EAV im Restsortiment erfolgte, ist diese anzugeben.
</t>
    </r>
    <r>
      <rPr>
        <b/>
        <sz val="11"/>
        <color theme="1"/>
        <rFont val="Arial"/>
        <family val="2"/>
      </rPr>
      <t>Bezug Antragsformular 2025</t>
    </r>
    <r>
      <rPr>
        <sz val="11"/>
        <color theme="1"/>
        <rFont val="Arial"/>
        <family val="2"/>
      </rPr>
      <t>: Anlage 1 Ziffer 16</t>
    </r>
  </si>
  <si>
    <r>
      <rPr>
        <b/>
        <sz val="11"/>
        <color theme="1"/>
        <rFont val="Arial"/>
        <family val="2"/>
      </rPr>
      <t>Bezug Antragsformular 2025</t>
    </r>
    <r>
      <rPr>
        <sz val="11"/>
        <color theme="1"/>
        <rFont val="Arial"/>
        <family val="2"/>
      </rPr>
      <t>: Anlage 1 Ziffer 43</t>
    </r>
  </si>
  <si>
    <r>
      <rPr>
        <b/>
        <sz val="11"/>
        <color theme="1"/>
        <rFont val="Arial"/>
        <family val="2"/>
      </rPr>
      <t>Bezug Antragsformular 2025</t>
    </r>
    <r>
      <rPr>
        <sz val="11"/>
        <color theme="1"/>
        <rFont val="Arial"/>
        <family val="2"/>
      </rPr>
      <t>: Anlage 1 Ziffer 25</t>
    </r>
  </si>
  <si>
    <r>
      <rPr>
        <b/>
        <sz val="11"/>
        <color theme="1"/>
        <rFont val="Arial"/>
        <family val="2"/>
      </rPr>
      <t>Bezug Antragsformular 2025</t>
    </r>
    <r>
      <rPr>
        <sz val="11"/>
        <color theme="1"/>
        <rFont val="Arial"/>
        <family val="2"/>
      </rPr>
      <t>: Anlage 1 Ziffer 33</t>
    </r>
  </si>
  <si>
    <r>
      <rPr>
        <b/>
        <sz val="11"/>
        <color theme="1"/>
        <rFont val="Arial"/>
        <family val="2"/>
      </rPr>
      <t>Bezug Antragsformular 2025</t>
    </r>
    <r>
      <rPr>
        <sz val="11"/>
        <color theme="1"/>
        <rFont val="Arial"/>
        <family val="2"/>
      </rPr>
      <t xml:space="preserve">: Anlage 1 Ziffer 63
Ersparte Aufwendungen können nicht negativ sein. Kleinste mögliche Eingabe: 0,00 €
Bei der Berechnung der ersparten Vertriebsaufwendungen nach Anlage 1 Ziffer 6 DTFinVO2025 sind </t>
    </r>
    <r>
      <rPr>
        <b/>
        <sz val="11"/>
        <color theme="1"/>
        <rFont val="Arial"/>
        <family val="2"/>
      </rPr>
      <t>ausschließlich Zeitkarten des bisherigen Tarifsortiments</t>
    </r>
    <r>
      <rPr>
        <sz val="11"/>
        <color theme="1"/>
        <rFont val="Arial"/>
        <family val="2"/>
      </rPr>
      <t xml:space="preserve"> zu berücksichtigen. Die Anzahl der Deutschlandticketabonnements und Bildungstickets fließen </t>
    </r>
    <r>
      <rPr>
        <b/>
        <sz val="11"/>
        <color theme="1"/>
        <rFont val="Arial"/>
        <family val="2"/>
      </rPr>
      <t>nicht</t>
    </r>
    <r>
      <rPr>
        <sz val="11"/>
        <color theme="1"/>
        <rFont val="Arial"/>
        <family val="2"/>
      </rPr>
      <t xml:space="preserve"> in die Berechnung ein.
Sofern sich eine negative Ersparnis in Anlage 1, Zeile 63 ergibt, ist eine 0 einzutragen.
</t>
    </r>
  </si>
  <si>
    <t>Bundesweiter Gesamtausgleichsbetrag ff.</t>
  </si>
  <si>
    <t xml:space="preserve">Bezug Anlage zur DTFinVO2026, Ziffer 1, Satz 1
</t>
  </si>
  <si>
    <r>
      <t xml:space="preserve">Grundlage sind die Daten der 2. Als-ob-Berechnung der D-TIX. Es sind die </t>
    </r>
    <r>
      <rPr>
        <b/>
        <sz val="11"/>
        <color theme="1"/>
        <rFont val="Arial"/>
        <family val="2"/>
      </rPr>
      <t>um 8,621% fortgeschriebenen</t>
    </r>
    <r>
      <rPr>
        <sz val="11"/>
        <color theme="1"/>
        <rFont val="Arial"/>
        <family val="2"/>
      </rPr>
      <t xml:space="preserve"> Einnahmen zu verwenden (vgl. Fußnote im Antrag).</t>
    </r>
    <r>
      <rPr>
        <sz val="11"/>
        <color theme="1"/>
        <rFont val="Arial"/>
        <family val="2"/>
      </rPr>
      <t xml:space="preserve">
Einnahmen aus dem Vertriebsanreiz für Deutschlandtickets, Deutschlandjobtickets und das Deutschlandsemesterticket sind von den Fahrgeldeinnahmen abzuziehen.</t>
    </r>
  </si>
  <si>
    <t>Bezug Anlage zur DTFinVO2026, Ziffer 1, Satz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</si>
</sst>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#,##0.00\ &quot;€&quot;"/>
    <numFmt numFmtId="165" formatCode="0.0000000000%"/>
    <numFmt numFmtId="166" formatCode="0.00000%"/>
    <numFmt numFmtId="167" formatCode="#,##0\ &quot;€&quot;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  <font>
      <sz val="11"/>
      <color theme="0"/>
      <name val="Arial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2" borderId="0" xfId="0" applyFill="1" applyProtection="1"/>
    <xf numFmtId="0" fontId="0" fillId="0" borderId="0" xfId="0" applyProtection="1"/>
    <xf numFmtId="0" fontId="15" fillId="2" borderId="0" xfId="0" applyFont="1" applyFill="1" applyAlignment="1" applyProtection="1"/>
    <xf numFmtId="0" fontId="16" fillId="2" borderId="0" xfId="0" applyFont="1" applyFill="1" applyProtection="1"/>
    <xf numFmtId="0" fontId="17" fillId="2" borderId="0" xfId="0" applyFont="1" applyFill="1" applyProtection="1"/>
    <xf numFmtId="2" fontId="16" fillId="2" borderId="0" xfId="0" applyNumberFormat="1" applyFont="1" applyFill="1" applyBorder="1" applyProtection="1"/>
    <xf numFmtId="0" fontId="16" fillId="2" borderId="0" xfId="0" applyFont="1" applyFill="1" applyBorder="1" applyProtection="1"/>
    <xf numFmtId="4" fontId="16" fillId="2" borderId="0" xfId="0" applyNumberFormat="1" applyFont="1" applyFill="1" applyBorder="1" applyProtection="1"/>
    <xf numFmtId="0" fontId="20" fillId="2" borderId="0" xfId="0" applyFont="1" applyFill="1" applyProtection="1"/>
    <xf numFmtId="49" fontId="19" fillId="2" borderId="0" xfId="0" applyNumberFormat="1" applyFont="1" applyFill="1" applyProtection="1"/>
    <xf numFmtId="2" fontId="18" fillId="2" borderId="1" xfId="0" applyNumberFormat="1" applyFont="1" applyFill="1" applyBorder="1" applyProtection="1"/>
    <xf numFmtId="2" fontId="18" fillId="2" borderId="4" xfId="0" applyNumberFormat="1" applyFont="1" applyFill="1" applyBorder="1" applyProtection="1"/>
    <xf numFmtId="2" fontId="18" fillId="2" borderId="7" xfId="0" applyNumberFormat="1" applyFont="1" applyFill="1" applyBorder="1" applyProtection="1"/>
    <xf numFmtId="0" fontId="16" fillId="2" borderId="0" xfId="0" applyFont="1" applyFill="1" applyAlignment="1" applyProtection="1">
      <alignment horizontal="right"/>
    </xf>
    <xf numFmtId="0" fontId="17" fillId="2" borderId="10" xfId="0" applyFont="1" applyFill="1" applyBorder="1" applyProtection="1"/>
    <xf numFmtId="0" fontId="16" fillId="2" borderId="10" xfId="0" applyFont="1" applyFill="1" applyBorder="1" applyAlignment="1" applyProtection="1">
      <alignment horizontal="center" vertical="center"/>
    </xf>
    <xf numFmtId="164" fontId="16" fillId="0" borderId="0" xfId="0" applyNumberFormat="1" applyFont="1" applyBorder="1" applyProtection="1"/>
    <xf numFmtId="165" fontId="16" fillId="2" borderId="0" xfId="0" applyNumberFormat="1" applyFont="1" applyFill="1" applyBorder="1" applyProtection="1"/>
    <xf numFmtId="49" fontId="16" fillId="2" borderId="0" xfId="0" applyNumberFormat="1" applyFont="1" applyFill="1" applyBorder="1" applyAlignment="1" applyProtection="1">
      <alignment horizontal="right"/>
    </xf>
    <xf numFmtId="0" fontId="16" fillId="2" borderId="10" xfId="0" applyFont="1" applyFill="1" applyBorder="1" applyAlignment="1" applyProtection="1">
      <alignment vertical="center"/>
    </xf>
    <xf numFmtId="164" fontId="16" fillId="3" borderId="10" xfId="0" applyNumberFormat="1" applyFont="1" applyFill="1" applyBorder="1" applyAlignment="1" applyProtection="1">
      <alignment vertical="center"/>
      <protection locked="0"/>
    </xf>
    <xf numFmtId="164" fontId="16" fillId="2" borderId="10" xfId="0" applyNumberFormat="1" applyFont="1" applyFill="1" applyBorder="1" applyAlignment="1" applyProtection="1">
      <alignment vertical="center"/>
    </xf>
    <xf numFmtId="164" fontId="16" fillId="0" borderId="10" xfId="0" applyNumberFormat="1" applyFont="1" applyBorder="1" applyAlignment="1" applyProtection="1">
      <alignment vertical="center"/>
    </xf>
    <xf numFmtId="166" fontId="16" fillId="2" borderId="10" xfId="0" applyNumberFormat="1" applyFont="1" applyFill="1" applyBorder="1" applyAlignment="1" applyProtection="1">
      <alignment horizontal="center" vertical="center"/>
    </xf>
    <xf numFmtId="0" fontId="14" fillId="2" borderId="10" xfId="0" applyFont="1" applyFill="1" applyBorder="1" applyAlignment="1" applyProtection="1">
      <alignment vertical="center" wrapText="1"/>
    </xf>
    <xf numFmtId="164" fontId="16" fillId="2" borderId="10" xfId="0" applyNumberFormat="1" applyFont="1" applyFill="1" applyBorder="1" applyAlignment="1" applyProtection="1">
      <alignment vertical="center" wrapText="1"/>
    </xf>
    <xf numFmtId="0" fontId="0" fillId="0" borderId="0" xfId="0" applyAlignment="1" applyProtection="1">
      <alignment wrapText="1"/>
    </xf>
    <xf numFmtId="164" fontId="21" fillId="2" borderId="10" xfId="0" applyNumberFormat="1" applyFont="1" applyFill="1" applyBorder="1" applyAlignment="1" applyProtection="1">
      <alignment horizontal="left" vertical="center" wrapText="1"/>
    </xf>
    <xf numFmtId="164" fontId="21" fillId="2" borderId="10" xfId="0" applyNumberFormat="1" applyFont="1" applyFill="1" applyBorder="1" applyAlignment="1" applyProtection="1">
      <alignment vertical="center"/>
    </xf>
    <xf numFmtId="10" fontId="16" fillId="2" borderId="10" xfId="0" applyNumberFormat="1" applyFont="1" applyFill="1" applyBorder="1" applyAlignment="1" applyProtection="1">
      <alignment vertical="center"/>
    </xf>
    <xf numFmtId="10" fontId="21" fillId="2" borderId="10" xfId="0" applyNumberFormat="1" applyFont="1" applyFill="1" applyBorder="1" applyAlignment="1" applyProtection="1">
      <alignment vertical="center"/>
    </xf>
    <xf numFmtId="164" fontId="11" fillId="3" borderId="10" xfId="0" applyNumberFormat="1" applyFont="1" applyFill="1" applyBorder="1" applyAlignment="1" applyProtection="1">
      <alignment vertical="center"/>
      <protection locked="0"/>
    </xf>
    <xf numFmtId="0" fontId="11" fillId="2" borderId="0" xfId="0" applyFont="1" applyFill="1" applyProtection="1"/>
    <xf numFmtId="164" fontId="11" fillId="2" borderId="10" xfId="0" applyNumberFormat="1" applyFont="1" applyFill="1" applyBorder="1" applyAlignment="1" applyProtection="1">
      <alignment horizontal="left" vertical="center" wrapText="1"/>
    </xf>
    <xf numFmtId="10" fontId="11" fillId="2" borderId="10" xfId="0" applyNumberFormat="1" applyFont="1" applyFill="1" applyBorder="1" applyAlignment="1" applyProtection="1">
      <alignment horizontal="right" vertical="center"/>
    </xf>
    <xf numFmtId="49" fontId="11" fillId="2" borderId="10" xfId="0" applyNumberFormat="1" applyFont="1" applyFill="1" applyBorder="1" applyAlignment="1" applyProtection="1">
      <alignment horizontal="left" vertical="center" wrapText="1"/>
    </xf>
    <xf numFmtId="164" fontId="10" fillId="2" borderId="10" xfId="0" applyNumberFormat="1" applyFont="1" applyFill="1" applyBorder="1" applyAlignment="1" applyProtection="1">
      <alignment horizontal="left" vertical="center" wrapText="1"/>
    </xf>
    <xf numFmtId="164" fontId="10" fillId="3" borderId="10" xfId="0" applyNumberFormat="1" applyFont="1" applyFill="1" applyBorder="1" applyAlignment="1" applyProtection="1">
      <alignment vertical="center"/>
      <protection locked="0"/>
    </xf>
    <xf numFmtId="0" fontId="9" fillId="2" borderId="10" xfId="0" applyFont="1" applyFill="1" applyBorder="1" applyAlignment="1" applyProtection="1">
      <alignment vertical="center"/>
    </xf>
    <xf numFmtId="0" fontId="9" fillId="2" borderId="10" xfId="0" applyFont="1" applyFill="1" applyBorder="1" applyAlignment="1" applyProtection="1">
      <alignment horizontal="left" vertical="top" wrapText="1"/>
    </xf>
    <xf numFmtId="0" fontId="8" fillId="2" borderId="10" xfId="0" applyFont="1" applyFill="1" applyBorder="1" applyAlignment="1" applyProtection="1">
      <alignment vertical="center" wrapText="1"/>
    </xf>
    <xf numFmtId="0" fontId="8" fillId="2" borderId="10" xfId="0" applyFont="1" applyFill="1" applyBorder="1" applyAlignment="1" applyProtection="1">
      <alignment horizontal="left" vertical="top" wrapText="1"/>
    </xf>
    <xf numFmtId="0" fontId="15" fillId="2" borderId="0" xfId="0" applyFont="1" applyFill="1" applyAlignment="1" applyProtection="1">
      <alignment horizontal="center" vertical="center" wrapText="1"/>
    </xf>
    <xf numFmtId="0" fontId="7" fillId="2" borderId="10" xfId="0" applyFont="1" applyFill="1" applyBorder="1" applyAlignment="1" applyProtection="1">
      <alignment horizontal="center" vertical="center"/>
    </xf>
    <xf numFmtId="0" fontId="5" fillId="2" borderId="10" xfId="0" applyFont="1" applyFill="1" applyBorder="1" applyAlignment="1" applyProtection="1">
      <alignment horizontal="left" vertical="top" wrapText="1"/>
    </xf>
    <xf numFmtId="164" fontId="4" fillId="2" borderId="10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Protection="1"/>
    <xf numFmtId="164" fontId="4" fillId="0" borderId="10" xfId="0" applyNumberFormat="1" applyFont="1" applyBorder="1" applyAlignment="1">
      <alignment vertical="center"/>
    </xf>
    <xf numFmtId="0" fontId="4" fillId="2" borderId="10" xfId="0" applyFont="1" applyFill="1" applyBorder="1" applyAlignment="1" applyProtection="1">
      <alignment horizontal="left" vertical="top" wrapText="1"/>
    </xf>
    <xf numFmtId="0" fontId="3" fillId="2" borderId="10" xfId="0" applyFont="1" applyFill="1" applyBorder="1" applyAlignment="1" applyProtection="1">
      <alignment vertical="center" wrapText="1"/>
    </xf>
    <xf numFmtId="49" fontId="3" fillId="2" borderId="0" xfId="0" applyNumberFormat="1" applyFont="1" applyFill="1" applyProtection="1"/>
    <xf numFmtId="167" fontId="16" fillId="0" borderId="10" xfId="0" applyNumberFormat="1" applyFont="1" applyBorder="1" applyAlignment="1" applyProtection="1">
      <alignment vertical="center"/>
    </xf>
    <xf numFmtId="164" fontId="3" fillId="2" borderId="10" xfId="0" applyNumberFormat="1" applyFont="1" applyFill="1" applyBorder="1" applyAlignment="1">
      <alignment horizontal="left" vertical="center" wrapText="1"/>
    </xf>
    <xf numFmtId="0" fontId="2" fillId="2" borderId="10" xfId="0" applyFont="1" applyFill="1" applyBorder="1" applyAlignment="1" applyProtection="1">
      <alignment vertical="center" wrapText="1"/>
    </xf>
    <xf numFmtId="0" fontId="24" fillId="2" borderId="10" xfId="0" applyFont="1" applyFill="1" applyBorder="1" applyAlignment="1" applyProtection="1">
      <alignment vertical="center" wrapText="1"/>
    </xf>
    <xf numFmtId="0" fontId="24" fillId="2" borderId="10" xfId="0" applyFont="1" applyFill="1" applyBorder="1" applyAlignment="1" applyProtection="1">
      <alignment vertical="center"/>
    </xf>
    <xf numFmtId="164" fontId="2" fillId="2" borderId="10" xfId="0" applyNumberFormat="1" applyFont="1" applyFill="1" applyBorder="1" applyAlignment="1">
      <alignment horizontal="left" vertical="center" wrapText="1"/>
    </xf>
    <xf numFmtId="8" fontId="25" fillId="0" borderId="0" xfId="0" applyNumberFormat="1" applyFont="1"/>
    <xf numFmtId="164" fontId="4" fillId="0" borderId="10" xfId="0" applyNumberFormat="1" applyFont="1" applyFill="1" applyBorder="1" applyAlignment="1" applyProtection="1">
      <alignment vertical="center"/>
      <protection locked="0"/>
    </xf>
    <xf numFmtId="10" fontId="3" fillId="0" borderId="10" xfId="0" quotePrefix="1" applyNumberFormat="1" applyFont="1" applyFill="1" applyBorder="1" applyAlignment="1" applyProtection="1">
      <alignment vertical="center"/>
      <protection locked="0"/>
    </xf>
    <xf numFmtId="0" fontId="3" fillId="2" borderId="11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2" xfId="0" applyBorder="1" applyAlignment="1">
      <alignment vertical="center"/>
    </xf>
    <xf numFmtId="0" fontId="3" fillId="2" borderId="11" xfId="0" applyFont="1" applyFill="1" applyBorder="1" applyAlignment="1">
      <alignment vertical="center" wrapText="1"/>
    </xf>
    <xf numFmtId="0" fontId="16" fillId="2" borderId="11" xfId="0" applyFont="1" applyFill="1" applyBorder="1" applyAlignment="1" applyProtection="1">
      <alignment horizontal="left" vertical="center"/>
    </xf>
    <xf numFmtId="0" fontId="16" fillId="2" borderId="5" xfId="0" applyFont="1" applyFill="1" applyBorder="1" applyAlignment="1" applyProtection="1">
      <alignment horizontal="left" vertical="center"/>
    </xf>
    <xf numFmtId="0" fontId="16" fillId="2" borderId="12" xfId="0" applyFont="1" applyFill="1" applyBorder="1" applyAlignment="1" applyProtection="1">
      <alignment horizontal="left" vertical="center"/>
    </xf>
    <xf numFmtId="49" fontId="6" fillId="3" borderId="7" xfId="0" applyNumberFormat="1" applyFont="1" applyFill="1" applyBorder="1" applyAlignment="1" applyProtection="1">
      <alignment horizontal="left"/>
      <protection locked="0"/>
    </xf>
    <xf numFmtId="49" fontId="16" fillId="3" borderId="8" xfId="0" applyNumberFormat="1" applyFont="1" applyFill="1" applyBorder="1" applyAlignment="1" applyProtection="1">
      <alignment horizontal="left"/>
      <protection locked="0"/>
    </xf>
    <xf numFmtId="49" fontId="16" fillId="3" borderId="9" xfId="0" applyNumberFormat="1" applyFont="1" applyFill="1" applyBorder="1" applyAlignment="1" applyProtection="1">
      <alignment horizontal="left"/>
      <protection locked="0"/>
    </xf>
    <xf numFmtId="0" fontId="11" fillId="2" borderId="0" xfId="0" applyFont="1" applyFill="1" applyAlignment="1" applyProtection="1">
      <alignment horizontal="left" vertical="top"/>
    </xf>
    <xf numFmtId="0" fontId="16" fillId="2" borderId="0" xfId="0" applyFont="1" applyFill="1" applyAlignment="1" applyProtection="1">
      <alignment horizontal="left" vertical="top"/>
    </xf>
    <xf numFmtId="0" fontId="15" fillId="2" borderId="0" xfId="0" applyFont="1" applyFill="1" applyAlignment="1" applyProtection="1">
      <alignment horizontal="center" vertical="center" wrapText="1"/>
    </xf>
    <xf numFmtId="49" fontId="6" fillId="3" borderId="1" xfId="0" applyNumberFormat="1" applyFont="1" applyFill="1" applyBorder="1" applyAlignment="1" applyProtection="1">
      <alignment horizontal="left"/>
      <protection locked="0"/>
    </xf>
    <xf numFmtId="49" fontId="16" fillId="3" borderId="2" xfId="0" applyNumberFormat="1" applyFont="1" applyFill="1" applyBorder="1" applyAlignment="1" applyProtection="1">
      <alignment horizontal="left"/>
      <protection locked="0"/>
    </xf>
    <xf numFmtId="49" fontId="16" fillId="3" borderId="3" xfId="0" applyNumberFormat="1" applyFont="1" applyFill="1" applyBorder="1" applyAlignment="1" applyProtection="1">
      <alignment horizontal="left"/>
      <protection locked="0"/>
    </xf>
    <xf numFmtId="49" fontId="6" fillId="3" borderId="4" xfId="0" applyNumberFormat="1" applyFont="1" applyFill="1" applyBorder="1" applyAlignment="1" applyProtection="1">
      <alignment horizontal="left"/>
      <protection locked="0"/>
    </xf>
    <xf numFmtId="49" fontId="16" fillId="3" borderId="5" xfId="0" applyNumberFormat="1" applyFont="1" applyFill="1" applyBorder="1" applyAlignment="1" applyProtection="1">
      <alignment horizontal="left"/>
      <protection locked="0"/>
    </xf>
    <xf numFmtId="49" fontId="16" fillId="3" borderId="6" xfId="0" applyNumberFormat="1" applyFont="1" applyFill="1" applyBorder="1" applyAlignment="1" applyProtection="1">
      <alignment horizontal="left"/>
      <protection locked="0"/>
    </xf>
    <xf numFmtId="0" fontId="21" fillId="2" borderId="11" xfId="0" applyFont="1" applyFill="1" applyBorder="1" applyAlignment="1" applyProtection="1">
      <alignment vertical="center"/>
    </xf>
    <xf numFmtId="0" fontId="22" fillId="2" borderId="5" xfId="0" applyFont="1" applyFill="1" applyBorder="1" applyAlignment="1" applyProtection="1">
      <alignment vertical="center"/>
    </xf>
    <xf numFmtId="0" fontId="22" fillId="2" borderId="12" xfId="0" applyFont="1" applyFill="1" applyBorder="1" applyAlignment="1" applyProtection="1">
      <alignment vertical="center"/>
    </xf>
    <xf numFmtId="0" fontId="21" fillId="2" borderId="11" xfId="0" applyFont="1" applyFill="1" applyBorder="1" applyAlignment="1" applyProtection="1">
      <alignment vertical="center" wrapText="1"/>
    </xf>
    <xf numFmtId="0" fontId="12" fillId="2" borderId="0" xfId="0" applyFont="1" applyFill="1" applyAlignment="1" applyProtection="1">
      <alignment horizontal="left" vertical="top" wrapText="1"/>
    </xf>
    <xf numFmtId="0" fontId="13" fillId="2" borderId="0" xfId="0" applyFont="1" applyFill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9"/>
  <sheetViews>
    <sheetView tabSelected="1" view="pageLayout" topLeftCell="A3" zoomScale="70" zoomScaleNormal="70" zoomScaleSheetLayoutView="100" zoomScalePageLayoutView="70" workbookViewId="0">
      <selection activeCell="B18" sqref="B18:F18"/>
    </sheetView>
  </sheetViews>
  <sheetFormatPr baseColWidth="10" defaultColWidth="11.44140625" defaultRowHeight="14.4" x14ac:dyDescent="0.3"/>
  <cols>
    <col min="1" max="1" width="55.33203125" style="2" customWidth="1"/>
    <col min="2" max="3" width="24.33203125" style="2" customWidth="1"/>
    <col min="4" max="4" width="19" style="2" customWidth="1"/>
    <col min="5" max="5" width="24.33203125" style="2" customWidth="1"/>
    <col min="6" max="6" width="18.88671875" style="2" bestFit="1" customWidth="1"/>
    <col min="7" max="10" width="11.44140625" style="2"/>
    <col min="11" max="11" width="11" style="2" customWidth="1"/>
    <col min="12" max="12" width="14" style="2" customWidth="1"/>
    <col min="13" max="17" width="11.44140625" style="2"/>
    <col min="18" max="18" width="10.6640625" style="2" customWidth="1"/>
    <col min="19" max="19" width="13.44140625" style="2" customWidth="1"/>
    <col min="20" max="24" width="11.44140625" style="2"/>
    <col min="25" max="25" width="13.44140625" style="2" customWidth="1"/>
    <col min="26" max="26" width="13" style="2" customWidth="1"/>
    <col min="27" max="16384" width="11.44140625" style="2"/>
  </cols>
  <sheetData>
    <row r="1" spans="1:6" x14ac:dyDescent="0.3">
      <c r="A1" s="1"/>
      <c r="B1" s="1"/>
      <c r="C1" s="1"/>
      <c r="D1" s="1"/>
      <c r="E1" s="1"/>
      <c r="F1" s="14"/>
    </row>
    <row r="2" spans="1:6" x14ac:dyDescent="0.3">
      <c r="A2" s="1"/>
      <c r="B2" s="1"/>
      <c r="C2" s="1"/>
      <c r="D2" s="1"/>
      <c r="E2" s="1"/>
      <c r="F2" s="1"/>
    </row>
    <row r="3" spans="1:6" ht="21" x14ac:dyDescent="0.4">
      <c r="A3" s="3"/>
      <c r="B3" s="3"/>
      <c r="C3" s="3"/>
      <c r="D3" s="3"/>
      <c r="E3" s="3"/>
      <c r="F3" s="3"/>
    </row>
    <row r="4" spans="1:6" ht="20.100000000000001" customHeight="1" x14ac:dyDescent="0.3">
      <c r="A4" s="73" t="s">
        <v>32</v>
      </c>
      <c r="B4" s="73"/>
      <c r="C4" s="73"/>
      <c r="D4" s="73"/>
      <c r="E4" s="73"/>
      <c r="F4" s="73"/>
    </row>
    <row r="5" spans="1:6" ht="20.100000000000001" customHeight="1" x14ac:dyDescent="0.3">
      <c r="A5" s="73"/>
      <c r="B5" s="73"/>
      <c r="C5" s="73"/>
      <c r="D5" s="73"/>
      <c r="E5" s="73"/>
      <c r="F5" s="73"/>
    </row>
    <row r="6" spans="1:6" ht="20.100000000000001" customHeight="1" x14ac:dyDescent="0.3">
      <c r="A6" s="73"/>
      <c r="B6" s="73"/>
      <c r="C6" s="73"/>
      <c r="D6" s="73"/>
      <c r="E6" s="73"/>
      <c r="F6" s="73"/>
    </row>
    <row r="7" spans="1:6" ht="15" customHeight="1" x14ac:dyDescent="0.3">
      <c r="A7" s="73"/>
      <c r="B7" s="73"/>
      <c r="C7" s="73"/>
      <c r="D7" s="73"/>
      <c r="E7" s="73"/>
      <c r="F7" s="73"/>
    </row>
    <row r="8" spans="1:6" ht="15" customHeight="1" x14ac:dyDescent="0.3">
      <c r="A8" s="73"/>
      <c r="B8" s="73"/>
      <c r="C8" s="73"/>
      <c r="D8" s="73"/>
      <c r="E8" s="73"/>
      <c r="F8" s="73"/>
    </row>
    <row r="9" spans="1:6" ht="15" customHeight="1" x14ac:dyDescent="0.3">
      <c r="A9" s="73"/>
      <c r="B9" s="73"/>
      <c r="C9" s="73"/>
      <c r="D9" s="73"/>
      <c r="E9" s="73"/>
      <c r="F9" s="73"/>
    </row>
    <row r="10" spans="1:6" ht="21" x14ac:dyDescent="0.3">
      <c r="A10" s="43"/>
      <c r="B10" s="43"/>
      <c r="C10" s="43"/>
      <c r="D10" s="43"/>
      <c r="E10" s="43"/>
      <c r="F10" s="43"/>
    </row>
    <row r="11" spans="1:6" x14ac:dyDescent="0.3">
      <c r="A11" s="4"/>
      <c r="B11" s="4"/>
      <c r="C11" s="4"/>
      <c r="D11" s="4"/>
      <c r="E11" s="4"/>
      <c r="F11" s="4"/>
    </row>
    <row r="12" spans="1:6" x14ac:dyDescent="0.3">
      <c r="A12" s="4"/>
      <c r="B12" s="4"/>
      <c r="C12" s="4"/>
      <c r="D12" s="4"/>
      <c r="E12" s="4"/>
      <c r="F12" s="4"/>
    </row>
    <row r="13" spans="1:6" x14ac:dyDescent="0.3">
      <c r="A13" s="4"/>
      <c r="B13" s="4"/>
      <c r="C13" s="4"/>
      <c r="D13" s="4"/>
      <c r="E13" s="4"/>
      <c r="F13" s="4"/>
    </row>
    <row r="14" spans="1:6" x14ac:dyDescent="0.3">
      <c r="A14" s="4"/>
      <c r="B14" s="4"/>
      <c r="C14" s="4"/>
      <c r="D14" s="4"/>
      <c r="E14" s="4"/>
      <c r="F14" s="4"/>
    </row>
    <row r="15" spans="1:6" ht="17.399999999999999" x14ac:dyDescent="0.3">
      <c r="A15" s="5"/>
      <c r="B15" s="4"/>
      <c r="C15" s="4"/>
      <c r="D15" s="4"/>
      <c r="E15" s="4"/>
      <c r="F15" s="4"/>
    </row>
    <row r="16" spans="1:6" ht="17.399999999999999" x14ac:dyDescent="0.3">
      <c r="A16" s="5" t="s">
        <v>13</v>
      </c>
      <c r="B16" s="4"/>
      <c r="C16" s="4"/>
      <c r="D16" s="4"/>
      <c r="E16" s="4"/>
      <c r="F16" s="4"/>
    </row>
    <row r="17" spans="1:6" ht="15" thickBot="1" x14ac:dyDescent="0.35">
      <c r="A17" s="4"/>
      <c r="B17" s="4"/>
      <c r="C17" s="4"/>
      <c r="D17" s="4"/>
      <c r="E17" s="4"/>
      <c r="F17" s="4"/>
    </row>
    <row r="18" spans="1:6" ht="15.6" x14ac:dyDescent="0.3">
      <c r="A18" s="11" t="s">
        <v>7</v>
      </c>
      <c r="B18" s="74"/>
      <c r="C18" s="75"/>
      <c r="D18" s="75"/>
      <c r="E18" s="75"/>
      <c r="F18" s="76"/>
    </row>
    <row r="19" spans="1:6" ht="15.6" x14ac:dyDescent="0.3">
      <c r="A19" s="12" t="s">
        <v>0</v>
      </c>
      <c r="B19" s="77"/>
      <c r="C19" s="78"/>
      <c r="D19" s="78"/>
      <c r="E19" s="78"/>
      <c r="F19" s="79"/>
    </row>
    <row r="20" spans="1:6" ht="15.6" x14ac:dyDescent="0.3">
      <c r="A20" s="12" t="s">
        <v>1</v>
      </c>
      <c r="B20" s="77"/>
      <c r="C20" s="78"/>
      <c r="D20" s="78"/>
      <c r="E20" s="78"/>
      <c r="F20" s="79"/>
    </row>
    <row r="21" spans="1:6" ht="15.6" x14ac:dyDescent="0.3">
      <c r="A21" s="12" t="s">
        <v>8</v>
      </c>
      <c r="B21" s="77"/>
      <c r="C21" s="78"/>
      <c r="D21" s="78"/>
      <c r="E21" s="78"/>
      <c r="F21" s="79"/>
    </row>
    <row r="22" spans="1:6" ht="15.6" x14ac:dyDescent="0.3">
      <c r="A22" s="12" t="s">
        <v>2</v>
      </c>
      <c r="B22" s="77"/>
      <c r="C22" s="78"/>
      <c r="D22" s="78"/>
      <c r="E22" s="78"/>
      <c r="F22" s="79"/>
    </row>
    <row r="23" spans="1:6" ht="15.6" x14ac:dyDescent="0.3">
      <c r="A23" s="12" t="s">
        <v>3</v>
      </c>
      <c r="B23" s="77"/>
      <c r="C23" s="78"/>
      <c r="D23" s="78"/>
      <c r="E23" s="78"/>
      <c r="F23" s="79"/>
    </row>
    <row r="24" spans="1:6" ht="15.6" x14ac:dyDescent="0.3">
      <c r="A24" s="12" t="s">
        <v>4</v>
      </c>
      <c r="B24" s="77"/>
      <c r="C24" s="78"/>
      <c r="D24" s="78"/>
      <c r="E24" s="78"/>
      <c r="F24" s="79"/>
    </row>
    <row r="25" spans="1:6" ht="16.2" thickBot="1" x14ac:dyDescent="0.35">
      <c r="A25" s="13" t="s">
        <v>5</v>
      </c>
      <c r="B25" s="68"/>
      <c r="C25" s="69"/>
      <c r="D25" s="69"/>
      <c r="E25" s="69"/>
      <c r="F25" s="70"/>
    </row>
    <row r="26" spans="1:6" x14ac:dyDescent="0.3">
      <c r="A26" s="6"/>
      <c r="B26" s="6"/>
      <c r="C26" s="6"/>
      <c r="D26" s="6"/>
      <c r="E26" s="6"/>
      <c r="F26" s="6"/>
    </row>
    <row r="27" spans="1:6" x14ac:dyDescent="0.3">
      <c r="A27" s="7"/>
      <c r="B27" s="7"/>
      <c r="C27" s="7"/>
      <c r="D27" s="8"/>
      <c r="E27" s="8"/>
      <c r="F27" s="6"/>
    </row>
    <row r="28" spans="1:6" ht="17.399999999999999" x14ac:dyDescent="0.3">
      <c r="A28" s="5" t="s">
        <v>9</v>
      </c>
      <c r="B28" s="4"/>
      <c r="C28" s="4"/>
      <c r="D28" s="4"/>
      <c r="E28" s="4"/>
      <c r="F28" s="4"/>
    </row>
    <row r="29" spans="1:6" ht="17.399999999999999" x14ac:dyDescent="0.3">
      <c r="A29" s="5"/>
      <c r="B29" s="4"/>
      <c r="C29" s="4"/>
      <c r="D29" s="4"/>
      <c r="E29" s="4"/>
      <c r="F29" s="4"/>
    </row>
    <row r="30" spans="1:6" ht="82.8" x14ac:dyDescent="0.3">
      <c r="A30" s="15"/>
      <c r="B30" s="49" t="s">
        <v>39</v>
      </c>
      <c r="C30" s="40" t="s">
        <v>25</v>
      </c>
      <c r="D30" s="42" t="s">
        <v>29</v>
      </c>
      <c r="E30" s="45" t="s">
        <v>31</v>
      </c>
      <c r="F30" s="49" t="s">
        <v>40</v>
      </c>
    </row>
    <row r="31" spans="1:6" ht="42.6" customHeight="1" x14ac:dyDescent="0.3">
      <c r="A31" s="41" t="s">
        <v>27</v>
      </c>
      <c r="B31" s="38"/>
      <c r="C31" s="44" t="s">
        <v>12</v>
      </c>
      <c r="D31" s="30">
        <v>2.5999999999999999E-2</v>
      </c>
      <c r="E31" s="22">
        <f>ROUND(B31+(B31*D31),2)</f>
        <v>0</v>
      </c>
      <c r="F31" s="34" t="s">
        <v>19</v>
      </c>
    </row>
    <row r="32" spans="1:6" ht="42.6" customHeight="1" x14ac:dyDescent="0.3">
      <c r="A32" s="41" t="s">
        <v>30</v>
      </c>
      <c r="B32" s="16" t="s">
        <v>12</v>
      </c>
      <c r="C32" s="21"/>
      <c r="D32" s="35">
        <v>0</v>
      </c>
      <c r="E32" s="22">
        <f>ROUND(C32+(C32*D32),2)</f>
        <v>0</v>
      </c>
      <c r="F32" s="37" t="s">
        <v>24</v>
      </c>
    </row>
    <row r="33" spans="1:7" ht="42.6" customHeight="1" x14ac:dyDescent="0.3">
      <c r="A33" s="41" t="s">
        <v>28</v>
      </c>
      <c r="B33" s="38"/>
      <c r="C33" s="32"/>
      <c r="D33" s="30">
        <v>2.5999999999999999E-2</v>
      </c>
      <c r="E33" s="22">
        <f>IF(C33&gt;0,(ROUND(C33+(C33*D33),2)),(ROUND(B33+(B33*D33),2)))</f>
        <v>0</v>
      </c>
      <c r="F33" s="37" t="s">
        <v>24</v>
      </c>
    </row>
    <row r="34" spans="1:7" s="27" customFormat="1" ht="42.6" customHeight="1" x14ac:dyDescent="0.3">
      <c r="A34" s="25" t="s">
        <v>15</v>
      </c>
      <c r="B34" s="38"/>
      <c r="C34" s="16" t="s">
        <v>12</v>
      </c>
      <c r="D34" s="16" t="s">
        <v>12</v>
      </c>
      <c r="E34" s="26">
        <f>B34</f>
        <v>0</v>
      </c>
      <c r="F34" s="34" t="s">
        <v>20</v>
      </c>
    </row>
    <row r="35" spans="1:7" ht="42.6" customHeight="1" x14ac:dyDescent="0.3">
      <c r="A35" s="20" t="s">
        <v>10</v>
      </c>
      <c r="B35" s="38"/>
      <c r="C35" s="16" t="s">
        <v>12</v>
      </c>
      <c r="D35" s="24" t="s">
        <v>12</v>
      </c>
      <c r="E35" s="22">
        <f>B35</f>
        <v>0</v>
      </c>
      <c r="F35" s="34" t="s">
        <v>21</v>
      </c>
    </row>
    <row r="36" spans="1:7" ht="42.6" customHeight="1" x14ac:dyDescent="0.3">
      <c r="A36" s="39" t="s">
        <v>26</v>
      </c>
      <c r="B36" s="38"/>
      <c r="C36" s="16" t="s">
        <v>12</v>
      </c>
      <c r="D36" s="24" t="s">
        <v>12</v>
      </c>
      <c r="E36" s="22">
        <f>B36</f>
        <v>0</v>
      </c>
      <c r="F36" s="34" t="s">
        <v>22</v>
      </c>
    </row>
    <row r="37" spans="1:7" ht="42.6" customHeight="1" x14ac:dyDescent="0.3">
      <c r="A37" s="20" t="s">
        <v>14</v>
      </c>
      <c r="B37" s="38"/>
      <c r="C37" s="16" t="s">
        <v>12</v>
      </c>
      <c r="D37" s="24" t="s">
        <v>12</v>
      </c>
      <c r="E37" s="22">
        <f>MAX(0, B37)</f>
        <v>0</v>
      </c>
      <c r="F37" s="37" t="s">
        <v>21</v>
      </c>
    </row>
    <row r="38" spans="1:7" ht="42.6" customHeight="1" x14ac:dyDescent="0.3">
      <c r="A38" s="65" t="s">
        <v>11</v>
      </c>
      <c r="B38" s="66"/>
      <c r="C38" s="66"/>
      <c r="D38" s="67"/>
      <c r="E38" s="23">
        <f>E31-E32-E33-E34+E35+E36-E37</f>
        <v>0</v>
      </c>
      <c r="F38" s="36" t="s">
        <v>23</v>
      </c>
    </row>
    <row r="39" spans="1:7" ht="20.85" customHeight="1" x14ac:dyDescent="0.3">
      <c r="A39" s="61" t="s">
        <v>33</v>
      </c>
      <c r="B39" s="62"/>
      <c r="C39" s="62"/>
      <c r="D39" s="63"/>
      <c r="E39" s="52">
        <v>2992550000</v>
      </c>
      <c r="F39" s="53" t="s">
        <v>23</v>
      </c>
    </row>
    <row r="40" spans="1:7" x14ac:dyDescent="0.3">
      <c r="A40" s="61" t="s">
        <v>34</v>
      </c>
      <c r="B40" s="62"/>
      <c r="C40" s="62"/>
      <c r="D40" s="63"/>
      <c r="E40" s="59">
        <f>3675865421.86-507000000</f>
        <v>3168865421.8600001</v>
      </c>
      <c r="F40" s="57" t="s">
        <v>23</v>
      </c>
      <c r="G40" s="58"/>
    </row>
    <row r="41" spans="1:7" x14ac:dyDescent="0.3">
      <c r="A41" s="64" t="s">
        <v>35</v>
      </c>
      <c r="B41" s="62"/>
      <c r="C41" s="62"/>
      <c r="D41" s="63"/>
      <c r="E41" s="60">
        <f>E39/E40</f>
        <v>0.94436007895958241</v>
      </c>
      <c r="F41" s="57" t="s">
        <v>23</v>
      </c>
    </row>
    <row r="42" spans="1:7" ht="42.6" customHeight="1" x14ac:dyDescent="0.3">
      <c r="A42" s="64" t="s">
        <v>36</v>
      </c>
      <c r="B42" s="62"/>
      <c r="C42" s="62"/>
      <c r="D42" s="63"/>
      <c r="E42" s="48">
        <f>ROUND(E38*E41,2)</f>
        <v>0</v>
      </c>
      <c r="F42" s="46" t="s">
        <v>37</v>
      </c>
    </row>
    <row r="43" spans="1:7" x14ac:dyDescent="0.3">
      <c r="A43" s="80"/>
      <c r="B43" s="81"/>
      <c r="C43" s="81"/>
      <c r="D43" s="82"/>
      <c r="E43" s="29"/>
      <c r="F43" s="28"/>
    </row>
    <row r="44" spans="1:7" x14ac:dyDescent="0.3">
      <c r="A44" s="83"/>
      <c r="B44" s="81"/>
      <c r="C44" s="81"/>
      <c r="D44" s="82"/>
      <c r="E44" s="31"/>
      <c r="F44" s="28"/>
    </row>
    <row r="45" spans="1:7" x14ac:dyDescent="0.3">
      <c r="A45" s="83"/>
      <c r="B45" s="81"/>
      <c r="C45" s="81"/>
      <c r="D45" s="82"/>
      <c r="E45" s="29"/>
      <c r="F45" s="28"/>
    </row>
    <row r="46" spans="1:7" x14ac:dyDescent="0.3">
      <c r="A46" s="7"/>
      <c r="B46" s="18"/>
      <c r="C46" s="18"/>
      <c r="D46" s="19"/>
      <c r="E46" s="19"/>
      <c r="F46" s="19"/>
    </row>
    <row r="47" spans="1:7" x14ac:dyDescent="0.3">
      <c r="A47" s="7"/>
      <c r="B47" s="17"/>
      <c r="C47" s="18"/>
      <c r="D47" s="18"/>
      <c r="E47" s="17"/>
      <c r="F47" s="19"/>
    </row>
    <row r="48" spans="1:7" x14ac:dyDescent="0.3">
      <c r="A48" s="51" t="s">
        <v>43</v>
      </c>
      <c r="B48" s="1"/>
      <c r="C48" s="1"/>
      <c r="D48" s="1"/>
      <c r="E48" s="1"/>
      <c r="F48" s="1"/>
    </row>
    <row r="49" spans="1:6" x14ac:dyDescent="0.3">
      <c r="A49" s="47" t="s">
        <v>38</v>
      </c>
      <c r="B49" s="1"/>
      <c r="C49" s="1"/>
      <c r="D49" s="1"/>
      <c r="E49" s="1"/>
      <c r="F49" s="1"/>
    </row>
    <row r="50" spans="1:6" x14ac:dyDescent="0.3">
      <c r="A50" s="10"/>
      <c r="B50" s="1"/>
      <c r="C50" s="1"/>
      <c r="D50" s="1"/>
      <c r="E50" s="1"/>
      <c r="F50" s="1"/>
    </row>
    <row r="51" spans="1:6" x14ac:dyDescent="0.3">
      <c r="A51" s="10"/>
      <c r="B51" s="1"/>
      <c r="C51" s="1"/>
      <c r="D51" s="1"/>
      <c r="E51" s="1"/>
      <c r="F51" s="1"/>
    </row>
    <row r="52" spans="1:6" x14ac:dyDescent="0.3">
      <c r="A52" s="10"/>
      <c r="B52" s="1"/>
      <c r="C52" s="1"/>
      <c r="D52" s="1"/>
      <c r="E52" s="1"/>
      <c r="F52" s="1"/>
    </row>
    <row r="53" spans="1:6" ht="15" customHeight="1" x14ac:dyDescent="0.3">
      <c r="A53" s="10"/>
      <c r="B53" s="1"/>
      <c r="C53" s="1"/>
      <c r="D53" s="1"/>
      <c r="E53" s="1"/>
      <c r="F53" s="1"/>
    </row>
    <row r="54" spans="1:6" x14ac:dyDescent="0.3">
      <c r="B54" s="1"/>
      <c r="C54" s="1"/>
      <c r="D54" s="1"/>
      <c r="E54" s="1"/>
      <c r="F54" s="1"/>
    </row>
    <row r="55" spans="1:6" x14ac:dyDescent="0.3">
      <c r="A55" s="1"/>
      <c r="B55" s="1"/>
      <c r="C55" s="1"/>
      <c r="D55" s="1"/>
      <c r="E55" s="1"/>
      <c r="F55" s="1"/>
    </row>
    <row r="56" spans="1:6" ht="15.6" x14ac:dyDescent="0.3">
      <c r="A56" s="9" t="s">
        <v>6</v>
      </c>
      <c r="B56" s="4"/>
      <c r="C56" s="4"/>
      <c r="D56" s="4"/>
      <c r="E56" s="4"/>
      <c r="F56" s="4"/>
    </row>
    <row r="57" spans="1:6" x14ac:dyDescent="0.3">
      <c r="A57" s="84" t="s">
        <v>16</v>
      </c>
      <c r="B57" s="85"/>
      <c r="C57" s="85"/>
      <c r="D57" s="85"/>
      <c r="E57" s="85"/>
      <c r="F57" s="85"/>
    </row>
    <row r="58" spans="1:6" x14ac:dyDescent="0.3">
      <c r="A58" s="71" t="s">
        <v>17</v>
      </c>
      <c r="B58" s="72"/>
      <c r="C58" s="72"/>
      <c r="D58" s="72"/>
      <c r="E58" s="72"/>
      <c r="F58" s="72"/>
    </row>
    <row r="59" spans="1:6" x14ac:dyDescent="0.3">
      <c r="A59" s="33" t="s">
        <v>18</v>
      </c>
      <c r="B59" s="1"/>
      <c r="C59" s="1"/>
      <c r="D59" s="1"/>
      <c r="E59" s="1"/>
      <c r="F59" s="1"/>
    </row>
  </sheetData>
  <sheetProtection algorithmName="SHA-512" hashValue="xZZI6+rx6EQtXbC0T5x+9Lsya36otnOkecdIj5V7QMtJ28vv0FRKqPxOTpsZOtDgMdCGqXUHOLuhozk2VJ2UAw==" saltValue="IQpA2OWdsBpm9zvCPsgypQ==" spinCount="100000" sheet="1" objects="1" scenarios="1"/>
  <mergeCells count="19">
    <mergeCell ref="B22:F22"/>
    <mergeCell ref="B23:F23"/>
    <mergeCell ref="B24:F24"/>
    <mergeCell ref="A42:D42"/>
    <mergeCell ref="A43:D43"/>
    <mergeCell ref="A39:D39"/>
    <mergeCell ref="A4:F9"/>
    <mergeCell ref="B18:F18"/>
    <mergeCell ref="B19:F19"/>
    <mergeCell ref="B20:F20"/>
    <mergeCell ref="B21:F21"/>
    <mergeCell ref="A40:D40"/>
    <mergeCell ref="A41:D41"/>
    <mergeCell ref="A38:D38"/>
    <mergeCell ref="B25:F25"/>
    <mergeCell ref="A58:F58"/>
    <mergeCell ref="A44:D44"/>
    <mergeCell ref="A45:D45"/>
    <mergeCell ref="A57:F57"/>
  </mergeCells>
  <dataValidations count="9">
    <dataValidation type="decimal" allowBlank="1" showInputMessage="1" showErrorMessage="1" promptTitle="Bezug Antragsformular 2025" prompt="Anlage 1 Ziffer 15" sqref="B31" xr:uid="{00000000-0002-0000-0000-000000000000}">
      <formula1>-1000000000</formula1>
      <formula2>1000000000</formula2>
    </dataValidation>
    <dataValidation type="decimal" allowBlank="1" showInputMessage="1" showErrorMessage="1" prompt="Falls wegen einer strukturellen Änderung beim Rest-Sortiment relevant" sqref="C33" xr:uid="{00000000-0002-0000-0000-000001000000}">
      <formula1>-1000000000</formula1>
      <formula2>1000000000</formula2>
    </dataValidation>
    <dataValidation type="decimal" allowBlank="1" showInputMessage="1" showErrorMessage="1" promptTitle="Bezug Antragsformular 2025" prompt="Anlage 1 Ziffer 16, jedoch nur Anteil Rest-Sortiment" sqref="B33" xr:uid="{00000000-0002-0000-0000-000002000000}">
      <formula1>-1000000000</formula1>
      <formula2>1000000000</formula2>
    </dataValidation>
    <dataValidation type="decimal" allowBlank="1" showInputMessage="1" showErrorMessage="1" promptTitle="Bezug Antragsformular 2025" prompt="Anlage 1 Ziffer 43" sqref="B34" xr:uid="{00000000-0002-0000-0000-000003000000}">
      <formula1>-1000000000</formula1>
      <formula2>1000000000</formula2>
    </dataValidation>
    <dataValidation type="decimal" allowBlank="1" showInputMessage="1" showErrorMessage="1" promptTitle="Bezug Antragsformular 2025" prompt="Anlage 1 Ziffer 25" sqref="B35" xr:uid="{00000000-0002-0000-0000-000004000000}">
      <formula1>-1000000000</formula1>
      <formula2>1000000000</formula2>
    </dataValidation>
    <dataValidation type="decimal" allowBlank="1" showInputMessage="1" showErrorMessage="1" promptTitle="Bezug Antragsformular 2025" prompt="Anlage 1 Ziffer 33" sqref="B36" xr:uid="{00000000-0002-0000-0000-000005000000}">
      <formula1>-1000000000</formula1>
      <formula2>1000000000</formula2>
    </dataValidation>
    <dataValidation type="decimal" allowBlank="1" showInputMessage="1" showErrorMessage="1" promptTitle="Bezug Antragsformular 2025" prompt="Anlage 1 Ziffer 63" sqref="B38:B41" xr:uid="{00000000-0002-0000-0000-000006000000}">
      <formula1>-1000000000</formula1>
      <formula2>1000000000</formula2>
    </dataValidation>
    <dataValidation type="decimal" allowBlank="1" showInputMessage="1" showErrorMessage="1" sqref="C32" xr:uid="{00000000-0002-0000-0000-000007000000}">
      <formula1>-1000000000</formula1>
      <formula2>1000000000</formula2>
    </dataValidation>
    <dataValidation type="decimal" errorStyle="warning" allowBlank="1" showInputMessage="1" showErrorMessage="1" error="Ersparte Aufwendungen können nicht negativ sein. Kleinste mögliche EIngabe: 0,00 €" promptTitle="Bezug Antragsformular 2025" prompt="Anlage 1 Ziffer 63" sqref="B37" xr:uid="{D4FD520C-4A4E-4C36-83F5-60BD15B19480}">
      <formula1>0</formula1>
      <formula2>1000000000</formula2>
    </dataValidation>
  </dataValidations>
  <pageMargins left="0.7" right="0.7" top="0.78740157499999996" bottom="0.78740157499999996" header="0.3" footer="0.3"/>
  <pageSetup paperSize="9" scale="49" fitToHeight="0" orientation="portrait" r:id="rId1"/>
  <headerFooter>
    <oddFooter xml:space="preserve">&amp;RFormularstand 19.08.2026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DFEB5-112A-47EA-BEC4-D5AD3F1AD0D4}">
  <dimension ref="A1:B17"/>
  <sheetViews>
    <sheetView workbookViewId="0">
      <selection activeCell="B13" sqref="B13"/>
    </sheetView>
  </sheetViews>
  <sheetFormatPr baseColWidth="10" defaultRowHeight="14.4" x14ac:dyDescent="0.3"/>
  <cols>
    <col min="1" max="1" width="57" customWidth="1"/>
    <col min="2" max="2" width="102.44140625" customWidth="1"/>
  </cols>
  <sheetData>
    <row r="1" spans="1:2" x14ac:dyDescent="0.3">
      <c r="A1" s="50" t="s">
        <v>41</v>
      </c>
      <c r="B1" s="50" t="s">
        <v>42</v>
      </c>
    </row>
    <row r="3" spans="1:2" ht="27.6" x14ac:dyDescent="0.3">
      <c r="A3" s="50" t="s">
        <v>27</v>
      </c>
      <c r="B3" s="50" t="s">
        <v>44</v>
      </c>
    </row>
    <row r="4" spans="1:2" ht="55.2" x14ac:dyDescent="0.3">
      <c r="A4" s="55" t="s">
        <v>30</v>
      </c>
      <c r="B4" s="54" t="s">
        <v>52</v>
      </c>
    </row>
    <row r="5" spans="1:2" ht="41.4" x14ac:dyDescent="0.3">
      <c r="A5" s="41" t="s">
        <v>28</v>
      </c>
      <c r="B5" s="50" t="s">
        <v>45</v>
      </c>
    </row>
    <row r="6" spans="1:2" ht="27.6" x14ac:dyDescent="0.3">
      <c r="A6" s="25" t="s">
        <v>15</v>
      </c>
      <c r="B6" s="50" t="s">
        <v>46</v>
      </c>
    </row>
    <row r="7" spans="1:2" x14ac:dyDescent="0.3">
      <c r="A7" s="20" t="s">
        <v>10</v>
      </c>
      <c r="B7" s="50" t="s">
        <v>47</v>
      </c>
    </row>
    <row r="8" spans="1:2" x14ac:dyDescent="0.3">
      <c r="A8" s="39" t="s">
        <v>26</v>
      </c>
      <c r="B8" s="50" t="s">
        <v>48</v>
      </c>
    </row>
    <row r="9" spans="1:2" ht="96.6" x14ac:dyDescent="0.3">
      <c r="A9" s="56" t="s">
        <v>14</v>
      </c>
      <c r="B9" s="50" t="s">
        <v>49</v>
      </c>
    </row>
    <row r="10" spans="1:2" ht="27.6" x14ac:dyDescent="0.3">
      <c r="A10" s="50" t="s">
        <v>50</v>
      </c>
      <c r="B10" s="50" t="s">
        <v>51</v>
      </c>
    </row>
    <row r="11" spans="1:2" x14ac:dyDescent="0.3">
      <c r="A11" s="50" t="s">
        <v>34</v>
      </c>
      <c r="B11" s="54" t="s">
        <v>53</v>
      </c>
    </row>
    <row r="12" spans="1:2" ht="27.6" x14ac:dyDescent="0.3">
      <c r="A12" s="41" t="s">
        <v>35</v>
      </c>
      <c r="B12" s="54" t="s">
        <v>53</v>
      </c>
    </row>
    <row r="13" spans="1:2" x14ac:dyDescent="0.3">
      <c r="A13" s="41"/>
      <c r="B13" s="41"/>
    </row>
    <row r="14" spans="1:2" x14ac:dyDescent="0.3">
      <c r="A14" s="41"/>
      <c r="B14" s="41"/>
    </row>
    <row r="15" spans="1:2" x14ac:dyDescent="0.3">
      <c r="A15" s="41"/>
      <c r="B15" s="41"/>
    </row>
    <row r="16" spans="1:2" x14ac:dyDescent="0.3">
      <c r="A16" s="41"/>
      <c r="B16" s="41"/>
    </row>
    <row r="17" spans="1:2" x14ac:dyDescent="0.3">
      <c r="A17" s="41"/>
      <c r="B17" s="4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Antragsformular</vt:lpstr>
      <vt:lpstr>FAQ und Hinweise</vt:lpstr>
      <vt:lpstr>Antragsformular!Druckbereich</vt:lpstr>
    </vt:vector>
  </TitlesOfParts>
  <Company>Verkehrsministerium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Coenen, Christopher (VM)</dc:creator>
  <cp:lastModifiedBy>Hoffbauer, Malte - SMIL</cp:lastModifiedBy>
  <cp:lastPrinted>2026-08-19T13:40:35Z</cp:lastPrinted>
  <dcterms:created xsi:type="dcterms:W3CDTF">2020-06-30T12:09:33Z</dcterms:created>
  <dcterms:modified xsi:type="dcterms:W3CDTF">2026-08-28T10:34:02Z</dcterms:modified>
</cp:coreProperties>
</file>